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<sst xmlns="http://schemas.openxmlformats.org/spreadsheetml/2006/main" count="2723" uniqueCount="2074">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</sst>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8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0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13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6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6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6" fontId="244" fillId="45" borderId="39" xfId="58" applyNumberFormat="1" applyFont="1" applyFill="1" applyBorder="1" applyAlignment="1" applyProtection="1">
      <alignment horizontal="center" vertical="center"/>
      <protection/>
    </xf>
    <xf numFmtId="179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6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4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79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79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50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1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7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6" fontId="244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6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6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4" fillId="45" borderId="29" xfId="58" applyNumberFormat="1" applyFont="1" applyFill="1" applyBorder="1" applyAlignment="1" applyProtection="1">
      <alignment horizontal="center" vertical="center"/>
      <protection/>
    </xf>
    <xf numFmtId="186" fontId="244" fillId="45" borderId="27" xfId="58" applyNumberFormat="1" applyFont="1" applyFill="1" applyBorder="1" applyAlignment="1" applyProtection="1">
      <alignment horizontal="center" vertical="center"/>
      <protection/>
    </xf>
    <xf numFmtId="186" fontId="244" fillId="45" borderId="33" xfId="58" applyNumberFormat="1" applyFont="1" applyFill="1" applyBorder="1" applyAlignment="1" applyProtection="1">
      <alignment horizontal="center" vertical="center"/>
      <protection/>
    </xf>
    <xf numFmtId="186" fontId="244" fillId="45" borderId="31" xfId="58" applyNumberFormat="1" applyFont="1" applyFill="1" applyBorder="1" applyAlignment="1" applyProtection="1">
      <alignment horizontal="center" vertical="center"/>
      <protection/>
    </xf>
    <xf numFmtId="186" fontId="244" fillId="45" borderId="42" xfId="58" applyNumberFormat="1" applyFont="1" applyFill="1" applyBorder="1" applyAlignment="1" applyProtection="1">
      <alignment horizontal="center" vertical="center"/>
      <protection/>
    </xf>
    <xf numFmtId="186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88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79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4" fillId="53" borderId="30" xfId="58" applyNumberFormat="1" applyFont="1" applyFill="1" applyBorder="1" applyAlignment="1" applyProtection="1">
      <alignment horizontal="center" vertical="center"/>
      <protection/>
    </xf>
    <xf numFmtId="186" fontId="244" fillId="53" borderId="34" xfId="58" applyNumberFormat="1" applyFont="1" applyFill="1" applyBorder="1" applyAlignment="1" applyProtection="1">
      <alignment horizontal="center" vertical="center"/>
      <protection/>
    </xf>
    <xf numFmtId="186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4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6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6" fillId="45" borderId="62" xfId="58" applyNumberFormat="1" applyFont="1" applyFill="1" applyBorder="1" applyAlignment="1" applyProtection="1">
      <alignment horizontal="center" vertical="center"/>
      <protection/>
    </xf>
    <xf numFmtId="186" fontId="236" fillId="45" borderId="64" xfId="58" applyNumberFormat="1" applyFont="1" applyFill="1" applyBorder="1" applyAlignment="1" applyProtection="1">
      <alignment horizontal="center" vertical="center"/>
      <protection/>
    </xf>
    <xf numFmtId="186" fontId="236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4" fillId="45" borderId="87" xfId="58" applyNumberFormat="1" applyFont="1" applyFill="1" applyBorder="1" applyAlignment="1" applyProtection="1">
      <alignment horizontal="center" vertical="center"/>
      <protection/>
    </xf>
    <xf numFmtId="186" fontId="244" fillId="45" borderId="84" xfId="58" applyNumberFormat="1" applyFont="1" applyFill="1" applyBorder="1" applyAlignment="1" applyProtection="1">
      <alignment horizontal="center" vertical="center"/>
      <protection/>
    </xf>
    <xf numFmtId="186" fontId="244" fillId="53" borderId="88" xfId="58" applyNumberFormat="1" applyFont="1" applyFill="1" applyBorder="1" applyAlignment="1" applyProtection="1">
      <alignment horizontal="center" vertical="center"/>
      <protection/>
    </xf>
    <xf numFmtId="186" fontId="244" fillId="53" borderId="39" xfId="58" applyNumberFormat="1" applyFont="1" applyFill="1" applyBorder="1" applyAlignment="1" applyProtection="1">
      <alignment horizontal="center" vertical="center"/>
      <protection/>
    </xf>
    <xf numFmtId="176" fontId="274" fillId="52" borderId="113" xfId="66" applyNumberFormat="1" applyFont="1" applyFill="1" applyBorder="1" applyAlignment="1">
      <alignment horizontal="right" vertical="center"/>
      <protection/>
    </xf>
    <xf numFmtId="179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7" fillId="39" borderId="103" xfId="62" applyNumberFormat="1" applyFont="1" applyFill="1" applyBorder="1" applyProtection="1">
      <alignment/>
      <protection/>
    </xf>
    <xf numFmtId="188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32" borderId="95" xfId="0" applyNumberFormat="1" applyFont="1" applyFill="1" applyBorder="1" applyAlignment="1" applyProtection="1">
      <alignment/>
      <protection/>
    </xf>
    <xf numFmtId="187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32" borderId="49" xfId="0" applyNumberFormat="1" applyFont="1" applyFill="1" applyBorder="1" applyAlignment="1" applyProtection="1">
      <alignment horizontal="right"/>
      <protection/>
    </xf>
    <xf numFmtId="187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5" fontId="286" fillId="39" borderId="12" xfId="64" applyNumberFormat="1" applyFont="1" applyFill="1" applyBorder="1" applyAlignment="1" applyProtection="1">
      <alignment horizontal="center" vertical="center"/>
      <protection/>
    </xf>
    <xf numFmtId="184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4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7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7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6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6" fontId="46" fillId="32" borderId="0" xfId="61" applyNumberFormat="1" applyFont="1" applyFill="1" applyBorder="1" applyAlignment="1" applyProtection="1">
      <alignment horizontal="left"/>
      <protection/>
    </xf>
    <xf numFmtId="193" fontId="46" fillId="39" borderId="104" xfId="61" applyNumberFormat="1" applyFont="1" applyFill="1" applyBorder="1" applyAlignment="1" applyProtection="1" quotePrefix="1">
      <alignment horizontal="center"/>
      <protection/>
    </xf>
    <xf numFmtId="193" fontId="46" fillId="39" borderId="105" xfId="61" applyNumberFormat="1" applyFont="1" applyFill="1" applyBorder="1" applyAlignment="1" applyProtection="1" quotePrefix="1">
      <alignment horizontal="center"/>
      <protection/>
    </xf>
    <xf numFmtId="193" fontId="46" fillId="39" borderId="106" xfId="61" applyNumberFormat="1" applyFont="1" applyFill="1" applyBorder="1" applyAlignment="1" applyProtection="1" quotePrefix="1">
      <alignment horizontal="center"/>
      <protection/>
    </xf>
    <xf numFmtId="193" fontId="259" fillId="42" borderId="126" xfId="61" applyNumberFormat="1" applyFont="1" applyFill="1" applyBorder="1" applyAlignment="1" applyProtection="1" quotePrefix="1">
      <alignment horizontal="center" wrapText="1"/>
      <protection/>
    </xf>
    <xf numFmtId="193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61" applyNumberFormat="1" applyFont="1" applyFill="1" applyBorder="1" applyAlignment="1" applyProtection="1" quotePrefix="1">
      <alignment horizontal="center" wrapText="1"/>
      <protection/>
    </xf>
    <xf numFmtId="193" fontId="46" fillId="39" borderId="136" xfId="61" applyNumberFormat="1" applyFont="1" applyFill="1" applyBorder="1" applyAlignment="1" applyProtection="1" quotePrefix="1">
      <alignment horizontal="center" wrapText="1"/>
      <protection/>
    </xf>
    <xf numFmtId="176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4" fontId="259" fillId="42" borderId="132" xfId="61" applyNumberFormat="1" applyFont="1" applyFill="1" applyBorder="1" applyAlignment="1" applyProtection="1" quotePrefix="1">
      <alignment horizontal="center"/>
      <protection/>
    </xf>
    <xf numFmtId="177" fontId="295" fillId="42" borderId="132" xfId="61" applyNumberFormat="1" applyFont="1" applyFill="1" applyBorder="1" applyAlignment="1" applyProtection="1" quotePrefix="1">
      <alignment horizontal="center"/>
      <protection/>
    </xf>
    <xf numFmtId="194" fontId="242" fillId="61" borderId="132" xfId="61" applyNumberFormat="1" applyFont="1" applyFill="1" applyBorder="1" applyAlignment="1" applyProtection="1" quotePrefix="1">
      <alignment horizontal="center"/>
      <protection/>
    </xf>
    <xf numFmtId="177" fontId="240" fillId="61" borderId="132" xfId="61" applyNumberFormat="1" applyFont="1" applyFill="1" applyBorder="1" applyAlignment="1" applyProtection="1" quotePrefix="1">
      <alignment horizontal="center"/>
      <protection/>
    </xf>
    <xf numFmtId="177" fontId="37" fillId="32" borderId="0" xfId="61" applyNumberFormat="1" applyFont="1" applyFill="1" applyAlignment="1" applyProtection="1">
      <alignment horizontal="right"/>
      <protection/>
    </xf>
    <xf numFmtId="177" fontId="294" fillId="62" borderId="132" xfId="61" applyNumberFormat="1" applyFont="1" applyFill="1" applyBorder="1" applyAlignment="1" applyProtection="1" quotePrefix="1">
      <alignment horizontal="center"/>
      <protection/>
    </xf>
    <xf numFmtId="177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4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5" fontId="28" fillId="39" borderId="99" xfId="61" applyNumberFormat="1" applyFont="1" applyFill="1" applyBorder="1" applyAlignment="1" applyProtection="1">
      <alignment/>
      <protection/>
    </xf>
    <xf numFmtId="195" fontId="46" fillId="39" borderId="99" xfId="61" applyNumberFormat="1" applyFont="1" applyFill="1" applyBorder="1" applyAlignment="1" applyProtection="1">
      <alignment/>
      <protection/>
    </xf>
    <xf numFmtId="195" fontId="37" fillId="32" borderId="0" xfId="61" applyNumberFormat="1" applyFont="1" applyFill="1" applyAlignment="1" applyProtection="1">
      <alignment horizontal="right"/>
      <protection/>
    </xf>
    <xf numFmtId="195" fontId="28" fillId="39" borderId="139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8" fillId="39" borderId="82" xfId="61" applyNumberFormat="1" applyFont="1" applyFill="1" applyBorder="1" applyAlignment="1" applyProtection="1">
      <alignment/>
      <protection/>
    </xf>
    <xf numFmtId="195" fontId="46" fillId="39" borderId="82" xfId="61" applyNumberFormat="1" applyFont="1" applyFill="1" applyBorder="1" applyAlignment="1" applyProtection="1">
      <alignment/>
      <protection/>
    </xf>
    <xf numFmtId="195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8" fillId="39" borderId="129" xfId="61" applyNumberFormat="1" applyFont="1" applyFill="1" applyBorder="1" applyAlignment="1" applyProtection="1">
      <alignment/>
      <protection/>
    </xf>
    <xf numFmtId="195" fontId="46" fillId="39" borderId="129" xfId="61" applyNumberFormat="1" applyFont="1" applyFill="1" applyBorder="1" applyAlignment="1" applyProtection="1">
      <alignment/>
      <protection/>
    </xf>
    <xf numFmtId="195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8" fillId="39" borderId="64" xfId="61" applyNumberFormat="1" applyFont="1" applyFill="1" applyBorder="1" applyAlignment="1" applyProtection="1">
      <alignment/>
      <protection/>
    </xf>
    <xf numFmtId="195" fontId="46" fillId="39" borderId="64" xfId="61" applyNumberFormat="1" applyFont="1" applyFill="1" applyBorder="1" applyAlignment="1" applyProtection="1">
      <alignment/>
      <protection/>
    </xf>
    <xf numFmtId="195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8" fillId="39" borderId="66" xfId="61" applyNumberFormat="1" applyFont="1" applyFill="1" applyBorder="1" applyAlignment="1" applyProtection="1">
      <alignment/>
      <protection/>
    </xf>
    <xf numFmtId="195" fontId="46" fillId="39" borderId="66" xfId="61" applyNumberFormat="1" applyFont="1" applyFill="1" applyBorder="1" applyAlignment="1" applyProtection="1">
      <alignment/>
      <protection/>
    </xf>
    <xf numFmtId="195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5" fontId="28" fillId="32" borderId="61" xfId="61" applyNumberFormat="1" applyFont="1" applyFill="1" applyBorder="1" applyAlignment="1" applyProtection="1">
      <alignment/>
      <protection/>
    </xf>
    <xf numFmtId="195" fontId="46" fillId="32" borderId="61" xfId="61" applyNumberFormat="1" applyFont="1" applyFill="1" applyBorder="1" applyAlignment="1" applyProtection="1">
      <alignment/>
      <protection/>
    </xf>
    <xf numFmtId="195" fontId="46" fillId="32" borderId="138" xfId="61" applyNumberFormat="1" applyFont="1" applyFill="1" applyBorder="1" applyAlignment="1" applyProtection="1">
      <alignment/>
      <protection/>
    </xf>
    <xf numFmtId="195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5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8" fillId="45" borderId="99" xfId="61" applyNumberFormat="1" applyFont="1" applyFill="1" applyBorder="1" applyAlignment="1" applyProtection="1">
      <alignment/>
      <protection/>
    </xf>
    <xf numFmtId="195" fontId="46" fillId="45" borderId="99" xfId="61" applyNumberFormat="1" applyFont="1" applyFill="1" applyBorder="1" applyAlignment="1" applyProtection="1">
      <alignment/>
      <protection/>
    </xf>
    <xf numFmtId="195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8" fillId="45" borderId="129" xfId="61" applyNumberFormat="1" applyFont="1" applyFill="1" applyBorder="1" applyAlignment="1" applyProtection="1">
      <alignment/>
      <protection/>
    </xf>
    <xf numFmtId="195" fontId="46" fillId="45" borderId="129" xfId="61" applyNumberFormat="1" applyFont="1" applyFill="1" applyBorder="1" applyAlignment="1" applyProtection="1">
      <alignment/>
      <protection/>
    </xf>
    <xf numFmtId="195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8" fillId="45" borderId="64" xfId="61" applyNumberFormat="1" applyFont="1" applyFill="1" applyBorder="1" applyAlignment="1" applyProtection="1">
      <alignment/>
      <protection/>
    </xf>
    <xf numFmtId="195" fontId="46" fillId="45" borderId="64" xfId="61" applyNumberFormat="1" applyFont="1" applyFill="1" applyBorder="1" applyAlignment="1" applyProtection="1">
      <alignment/>
      <protection/>
    </xf>
    <xf numFmtId="195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8" fillId="45" borderId="66" xfId="61" applyNumberFormat="1" applyFont="1" applyFill="1" applyBorder="1" applyAlignment="1" applyProtection="1">
      <alignment/>
      <protection/>
    </xf>
    <xf numFmtId="195" fontId="46" fillId="45" borderId="66" xfId="61" applyNumberFormat="1" applyFont="1" applyFill="1" applyBorder="1" applyAlignment="1" applyProtection="1">
      <alignment/>
      <protection/>
    </xf>
    <xf numFmtId="195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4" fillId="45" borderId="62" xfId="61" applyNumberFormat="1" applyFont="1" applyFill="1" applyBorder="1" applyAlignment="1" applyProtection="1">
      <alignment/>
      <protection/>
    </xf>
    <xf numFmtId="195" fontId="78" fillId="45" borderId="62" xfId="61" applyNumberFormat="1" applyFont="1" applyFill="1" applyBorder="1" applyAlignment="1" applyProtection="1">
      <alignment/>
      <protection/>
    </xf>
    <xf numFmtId="195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4" fillId="45" borderId="64" xfId="61" applyNumberFormat="1" applyFont="1" applyFill="1" applyBorder="1" applyAlignment="1" applyProtection="1">
      <alignment/>
      <protection/>
    </xf>
    <xf numFmtId="195" fontId="78" fillId="45" borderId="64" xfId="61" applyNumberFormat="1" applyFont="1" applyFill="1" applyBorder="1" applyAlignment="1" applyProtection="1">
      <alignment/>
      <protection/>
    </xf>
    <xf numFmtId="195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4" fillId="45" borderId="63" xfId="61" applyNumberFormat="1" applyFont="1" applyFill="1" applyBorder="1" applyAlignment="1" applyProtection="1">
      <alignment/>
      <protection/>
    </xf>
    <xf numFmtId="195" fontId="78" fillId="45" borderId="63" xfId="61" applyNumberFormat="1" applyFont="1" applyFill="1" applyBorder="1" applyAlignment="1" applyProtection="1">
      <alignment/>
      <protection/>
    </xf>
    <xf numFmtId="195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5" fontId="28" fillId="42" borderId="130" xfId="61" applyNumberFormat="1" applyFont="1" applyFill="1" applyBorder="1" applyAlignment="1" applyProtection="1">
      <alignment/>
      <protection/>
    </xf>
    <xf numFmtId="195" fontId="46" fillId="42" borderId="130" xfId="61" applyNumberFormat="1" applyFont="1" applyFill="1" applyBorder="1" applyAlignment="1" applyProtection="1">
      <alignment/>
      <protection/>
    </xf>
    <xf numFmtId="195" fontId="46" fillId="42" borderId="153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5" fontId="28" fillId="48" borderId="61" xfId="61" applyNumberFormat="1" applyFont="1" applyFill="1" applyBorder="1" applyAlignment="1" applyProtection="1">
      <alignment/>
      <protection/>
    </xf>
    <xf numFmtId="195" fontId="46" fillId="48" borderId="61" xfId="61" applyNumberFormat="1" applyFont="1" applyFill="1" applyBorder="1" applyAlignment="1" applyProtection="1">
      <alignment/>
      <protection/>
    </xf>
    <xf numFmtId="195" fontId="46" fillId="48" borderId="138" xfId="61" applyNumberFormat="1" applyFont="1" applyFill="1" applyBorder="1" applyAlignment="1" applyProtection="1">
      <alignment/>
      <protection/>
    </xf>
    <xf numFmtId="195" fontId="28" fillId="39" borderId="63" xfId="61" applyNumberFormat="1" applyFont="1" applyFill="1" applyBorder="1" applyAlignment="1" applyProtection="1">
      <alignment/>
      <protection/>
    </xf>
    <xf numFmtId="195" fontId="46" fillId="39" borderId="63" xfId="61" applyNumberFormat="1" applyFont="1" applyFill="1" applyBorder="1" applyAlignment="1" applyProtection="1">
      <alignment/>
      <protection/>
    </xf>
    <xf numFmtId="195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5" fontId="74" fillId="45" borderId="19" xfId="61" applyNumberFormat="1" applyFont="1" applyFill="1" applyBorder="1" applyAlignment="1" applyProtection="1">
      <alignment/>
      <protection/>
    </xf>
    <xf numFmtId="195" fontId="78" fillId="45" borderId="19" xfId="61" applyNumberFormat="1" applyFont="1" applyFill="1" applyBorder="1" applyAlignment="1" applyProtection="1">
      <alignment/>
      <protection/>
    </xf>
    <xf numFmtId="195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5" fontId="28" fillId="47" borderId="130" xfId="61" applyNumberFormat="1" applyFont="1" applyFill="1" applyBorder="1" applyAlignment="1" applyProtection="1">
      <alignment/>
      <protection/>
    </xf>
    <xf numFmtId="195" fontId="46" fillId="47" borderId="130" xfId="61" applyNumberFormat="1" applyFont="1" applyFill="1" applyBorder="1" applyAlignment="1" applyProtection="1">
      <alignment/>
      <protection/>
    </xf>
    <xf numFmtId="195" fontId="46" fillId="63" borderId="130" xfId="61" applyNumberFormat="1" applyFont="1" applyFill="1" applyBorder="1" applyAlignment="1" applyProtection="1">
      <alignment/>
      <protection/>
    </xf>
    <xf numFmtId="195" fontId="46" fillId="63" borderId="153" xfId="61" applyNumberFormat="1" applyFont="1" applyFill="1" applyBorder="1" applyAlignment="1" applyProtection="1">
      <alignment/>
      <protection/>
    </xf>
    <xf numFmtId="176" fontId="28" fillId="32" borderId="0" xfId="61" applyNumberFormat="1" applyFont="1" applyFill="1" applyProtection="1">
      <alignment/>
      <protection/>
    </xf>
    <xf numFmtId="176" fontId="28" fillId="55" borderId="0" xfId="61" applyNumberFormat="1" applyFont="1" applyFill="1" applyBorder="1" applyProtection="1">
      <alignment/>
      <protection/>
    </xf>
    <xf numFmtId="176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5" fontId="28" fillId="5" borderId="130" xfId="61" applyNumberFormat="1" applyFont="1" applyFill="1" applyBorder="1" applyAlignment="1" applyProtection="1">
      <alignment/>
      <protection/>
    </xf>
    <xf numFmtId="195" fontId="46" fillId="5" borderId="130" xfId="61" applyNumberFormat="1" applyFont="1" applyFill="1" applyBorder="1" applyAlignment="1" applyProtection="1">
      <alignment/>
      <protection/>
    </xf>
    <xf numFmtId="195" fontId="46" fillId="5" borderId="153" xfId="61" applyNumberFormat="1" applyFont="1" applyFill="1" applyBorder="1" applyAlignment="1" applyProtection="1">
      <alignment/>
      <protection/>
    </xf>
    <xf numFmtId="187" fontId="283" fillId="39" borderId="82" xfId="61" applyNumberFormat="1" applyFont="1" applyFill="1" applyBorder="1" applyAlignment="1" applyProtection="1" quotePrefix="1">
      <alignment/>
      <protection/>
    </xf>
    <xf numFmtId="187" fontId="282" fillId="39" borderId="82" xfId="61" applyNumberFormat="1" applyFont="1" applyFill="1" applyBorder="1" applyAlignment="1" applyProtection="1" quotePrefix="1">
      <alignment/>
      <protection/>
    </xf>
    <xf numFmtId="187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5" fontId="28" fillId="42" borderId="101" xfId="61" applyNumberFormat="1" applyFont="1" applyFill="1" applyBorder="1" applyAlignment="1" applyProtection="1">
      <alignment/>
      <protection/>
    </xf>
    <xf numFmtId="195" fontId="46" fillId="42" borderId="101" xfId="61" applyNumberFormat="1" applyFont="1" applyFill="1" applyBorder="1" applyAlignment="1" applyProtection="1">
      <alignment/>
      <protection/>
    </xf>
    <xf numFmtId="195" fontId="46" fillId="42" borderId="157" xfId="61" applyNumberFormat="1" applyFont="1" applyFill="1" applyBorder="1" applyAlignment="1" applyProtection="1">
      <alignment/>
      <protection/>
    </xf>
    <xf numFmtId="195" fontId="28" fillId="32" borderId="0" xfId="61" applyNumberFormat="1" applyFont="1" applyFill="1" applyBorder="1" applyAlignment="1" applyProtection="1" quotePrefix="1">
      <alignment horizontal="right"/>
      <protection/>
    </xf>
    <xf numFmtId="187" fontId="47" fillId="42" borderId="113" xfId="61" applyNumberFormat="1" applyFont="1" applyFill="1" applyBorder="1" applyAlignment="1" applyProtection="1">
      <alignment horizontal="left"/>
      <protection/>
    </xf>
    <xf numFmtId="187" fontId="47" fillId="42" borderId="117" xfId="61" applyNumberFormat="1" applyFont="1" applyFill="1" applyBorder="1" applyAlignment="1" applyProtection="1">
      <alignment horizontal="left"/>
      <protection/>
    </xf>
    <xf numFmtId="187" fontId="47" fillId="42" borderId="114" xfId="61" applyNumberFormat="1" applyFont="1" applyFill="1" applyBorder="1" applyAlignment="1" applyProtection="1">
      <alignment horizontal="left"/>
      <protection/>
    </xf>
    <xf numFmtId="187" fontId="37" fillId="32" borderId="0" xfId="61" applyNumberFormat="1" applyFont="1" applyFill="1" applyAlignment="1" applyProtection="1">
      <alignment horizontal="right"/>
      <protection/>
    </xf>
    <xf numFmtId="195" fontId="28" fillId="42" borderId="89" xfId="61" applyNumberFormat="1" applyFont="1" applyFill="1" applyBorder="1" applyAlignment="1" applyProtection="1">
      <alignment/>
      <protection/>
    </xf>
    <xf numFmtId="195" fontId="46" fillId="42" borderId="89" xfId="61" applyNumberFormat="1" applyFont="1" applyFill="1" applyBorder="1" applyAlignment="1" applyProtection="1">
      <alignment/>
      <protection/>
    </xf>
    <xf numFmtId="195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8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8" fillId="64" borderId="66" xfId="61" applyNumberFormat="1" applyFont="1" applyFill="1" applyBorder="1" applyAlignment="1" applyProtection="1">
      <alignment/>
      <protection/>
    </xf>
    <xf numFmtId="195" fontId="46" fillId="64" borderId="66" xfId="61" applyNumberFormat="1" applyFont="1" applyFill="1" applyBorder="1" applyAlignment="1" applyProtection="1">
      <alignment/>
      <protection/>
    </xf>
    <xf numFmtId="195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5" fontId="28" fillId="39" borderId="89" xfId="61" applyNumberFormat="1" applyFont="1" applyFill="1" applyBorder="1" applyAlignment="1" applyProtection="1">
      <alignment/>
      <protection/>
    </xf>
    <xf numFmtId="195" fontId="46" fillId="39" borderId="89" xfId="61" applyNumberFormat="1" applyFont="1" applyFill="1" applyBorder="1" applyAlignment="1" applyProtection="1">
      <alignment/>
      <protection/>
    </xf>
    <xf numFmtId="195" fontId="46" fillId="39" borderId="158" xfId="61" applyNumberFormat="1" applyFont="1" applyFill="1" applyBorder="1" applyAlignment="1" applyProtection="1">
      <alignment/>
      <protection/>
    </xf>
    <xf numFmtId="187" fontId="282" fillId="32" borderId="105" xfId="61" applyNumberFormat="1" applyFont="1" applyFill="1" applyBorder="1" applyAlignment="1" applyProtection="1" quotePrefix="1">
      <alignment/>
      <protection/>
    </xf>
    <xf numFmtId="187" fontId="28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80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5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80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88" fontId="36" fillId="55" borderId="0" xfId="61" applyNumberFormat="1" applyFont="1" applyFill="1" applyProtection="1">
      <alignment/>
      <protection/>
    </xf>
    <xf numFmtId="188" fontId="297" fillId="65" borderId="159" xfId="61" applyNumberFormat="1" applyFont="1" applyFill="1" applyBorder="1" applyAlignment="1" applyProtection="1">
      <alignment horizontal="center"/>
      <protection/>
    </xf>
    <xf numFmtId="188" fontId="298" fillId="65" borderId="160" xfId="61" applyNumberFormat="1" applyFont="1" applyFill="1" applyBorder="1" applyAlignment="1" applyProtection="1">
      <alignment horizontal="center"/>
      <protection/>
    </xf>
    <xf numFmtId="188" fontId="299" fillId="66" borderId="159" xfId="61" applyNumberFormat="1" applyFont="1" applyFill="1" applyBorder="1" applyAlignment="1" applyProtection="1">
      <alignment horizontal="center"/>
      <protection/>
    </xf>
    <xf numFmtId="188" fontId="300" fillId="66" borderId="160" xfId="61" applyNumberFormat="1" applyFont="1" applyFill="1" applyBorder="1" applyAlignment="1" applyProtection="1">
      <alignment horizontal="center"/>
      <protection/>
    </xf>
    <xf numFmtId="188" fontId="301" fillId="67" borderId="161" xfId="61" applyNumberFormat="1" applyFont="1" applyFill="1" applyBorder="1" applyAlignment="1" applyProtection="1">
      <alignment horizontal="center"/>
      <protection/>
    </xf>
    <xf numFmtId="188" fontId="302" fillId="36" borderId="162" xfId="61" applyNumberFormat="1" applyFont="1" applyFill="1" applyBorder="1" applyAlignment="1" applyProtection="1">
      <alignment horizontal="center"/>
      <protection/>
    </xf>
    <xf numFmtId="188" fontId="5" fillId="39" borderId="163" xfId="61" applyNumberFormat="1" applyFont="1" applyFill="1" applyBorder="1" applyAlignment="1" applyProtection="1">
      <alignment horizontal="center"/>
      <protection/>
    </xf>
    <xf numFmtId="188" fontId="13" fillId="39" borderId="164" xfId="61" applyNumberFormat="1" applyFont="1" applyFill="1" applyBorder="1" applyAlignment="1" applyProtection="1">
      <alignment horizontal="center"/>
      <protection/>
    </xf>
    <xf numFmtId="188" fontId="297" fillId="65" borderId="165" xfId="61" applyNumberFormat="1" applyFont="1" applyFill="1" applyBorder="1" applyAlignment="1" applyProtection="1">
      <alignment horizontal="center"/>
      <protection/>
    </xf>
    <xf numFmtId="188" fontId="298" fillId="65" borderId="166" xfId="61" applyNumberFormat="1" applyFont="1" applyFill="1" applyBorder="1" applyAlignment="1" applyProtection="1">
      <alignment horizontal="center"/>
      <protection/>
    </xf>
    <xf numFmtId="188" fontId="299" fillId="66" borderId="165" xfId="61" applyNumberFormat="1" applyFont="1" applyFill="1" applyBorder="1" applyAlignment="1" applyProtection="1">
      <alignment horizontal="center"/>
      <protection/>
    </xf>
    <xf numFmtId="188" fontId="300" fillId="66" borderId="166" xfId="61" applyNumberFormat="1" applyFont="1" applyFill="1" applyBorder="1" applyAlignment="1" applyProtection="1">
      <alignment horizontal="center"/>
      <protection/>
    </xf>
    <xf numFmtId="188" fontId="301" fillId="67" borderId="167" xfId="61" applyNumberFormat="1" applyFont="1" applyFill="1" applyBorder="1" applyAlignment="1" applyProtection="1">
      <alignment horizontal="center"/>
      <protection/>
    </xf>
    <xf numFmtId="188" fontId="302" fillId="36" borderId="153" xfId="61" applyNumberFormat="1" applyFont="1" applyFill="1" applyBorder="1" applyAlignment="1" applyProtection="1">
      <alignment horizontal="center"/>
      <protection/>
    </xf>
    <xf numFmtId="188" fontId="5" fillId="39" borderId="168" xfId="61" applyNumberFormat="1" applyFont="1" applyFill="1" applyBorder="1" applyAlignment="1" applyProtection="1">
      <alignment horizontal="center"/>
      <protection/>
    </xf>
    <xf numFmtId="188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4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198" fontId="250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0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6" fontId="244" fillId="45" borderId="17" xfId="58" applyNumberFormat="1" applyFont="1" applyFill="1" applyBorder="1" applyAlignment="1" applyProtection="1">
      <alignment horizontal="center" vertical="center"/>
      <protection/>
    </xf>
    <xf numFmtId="186" fontId="244" fillId="45" borderId="12" xfId="58" applyNumberFormat="1" applyFont="1" applyFill="1" applyBorder="1" applyAlignment="1" applyProtection="1">
      <alignment horizontal="center" vertical="center"/>
      <protection/>
    </xf>
    <xf numFmtId="186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6" fontId="244" fillId="45" borderId="75" xfId="58" applyNumberFormat="1" applyFont="1" applyFill="1" applyBorder="1" applyAlignment="1" applyProtection="1">
      <alignment horizontal="center" vertical="center"/>
      <protection/>
    </xf>
    <xf numFmtId="186" fontId="244" fillId="45" borderId="72" xfId="58" applyNumberFormat="1" applyFont="1" applyFill="1" applyBorder="1" applyAlignment="1" applyProtection="1">
      <alignment horizontal="center" vertical="center"/>
      <protection/>
    </xf>
    <xf numFmtId="186" fontId="244" fillId="45" borderId="70" xfId="58" applyNumberFormat="1" applyFont="1" applyFill="1" applyBorder="1" applyAlignment="1" applyProtection="1">
      <alignment horizontal="center" vertical="center"/>
      <protection/>
    </xf>
    <xf numFmtId="186" fontId="244" fillId="45" borderId="67" xfId="58" applyNumberFormat="1" applyFont="1" applyFill="1" applyBorder="1" applyAlignment="1" applyProtection="1">
      <alignment horizontal="center" vertical="center"/>
      <protection/>
    </xf>
    <xf numFmtId="186" fontId="244" fillId="53" borderId="87" xfId="58" applyNumberFormat="1" applyFont="1" applyFill="1" applyBorder="1" applyAlignment="1" applyProtection="1">
      <alignment horizontal="center" vertical="center"/>
      <protection/>
    </xf>
    <xf numFmtId="186" fontId="244" fillId="53" borderId="84" xfId="58" applyNumberFormat="1" applyFont="1" applyFill="1" applyBorder="1" applyAlignment="1" applyProtection="1">
      <alignment horizontal="center" vertical="center"/>
      <protection/>
    </xf>
    <xf numFmtId="186" fontId="244" fillId="48" borderId="17" xfId="58" applyNumberFormat="1" applyFont="1" applyFill="1" applyBorder="1" applyAlignment="1" applyProtection="1">
      <alignment horizontal="center" vertical="center"/>
      <protection/>
    </xf>
    <xf numFmtId="186" fontId="244" fillId="48" borderId="12" xfId="58" applyNumberFormat="1" applyFont="1" applyFill="1" applyBorder="1" applyAlignment="1" applyProtection="1">
      <alignment horizontal="center" vertical="center"/>
      <protection/>
    </xf>
    <xf numFmtId="186" fontId="244" fillId="48" borderId="18" xfId="58" applyNumberFormat="1" applyFont="1" applyFill="1" applyBorder="1" applyAlignment="1" applyProtection="1">
      <alignment horizontal="center" vertical="center"/>
      <protection/>
    </xf>
    <xf numFmtId="186" fontId="244" fillId="4" borderId="18" xfId="58" applyNumberFormat="1" applyFont="1" applyFill="1" applyBorder="1" applyAlignment="1" applyProtection="1">
      <alignment horizontal="center" vertical="center"/>
      <protection/>
    </xf>
    <xf numFmtId="186" fontId="244" fillId="5" borderId="18" xfId="58" applyNumberFormat="1" applyFont="1" applyFill="1" applyBorder="1" applyAlignment="1" applyProtection="1">
      <alignment horizontal="center" vertical="center"/>
      <protection/>
    </xf>
    <xf numFmtId="186" fontId="244" fillId="45" borderId="38" xfId="58" applyNumberFormat="1" applyFont="1" applyFill="1" applyBorder="1" applyAlignment="1" applyProtection="1">
      <alignment horizontal="center" vertical="center"/>
      <protection/>
    </xf>
    <xf numFmtId="186" fontId="244" fillId="45" borderId="36" xfId="58" applyNumberFormat="1" applyFont="1" applyFill="1" applyBorder="1" applyAlignment="1" applyProtection="1">
      <alignment horizontal="center" vertical="center"/>
      <protection/>
    </xf>
    <xf numFmtId="186" fontId="244" fillId="32" borderId="17" xfId="58" applyNumberFormat="1" applyFont="1" applyFill="1" applyBorder="1" applyAlignment="1" applyProtection="1">
      <alignment horizontal="center" vertical="center"/>
      <protection/>
    </xf>
    <xf numFmtId="186" fontId="244" fillId="32" borderId="12" xfId="58" applyNumberFormat="1" applyFont="1" applyFill="1" applyBorder="1" applyAlignment="1" applyProtection="1">
      <alignment horizontal="center" vertical="center"/>
      <protection/>
    </xf>
    <xf numFmtId="186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0" fontId="311" fillId="71" borderId="61" xfId="58" applyNumberFormat="1" applyFont="1" applyFill="1" applyBorder="1" applyAlignment="1">
      <alignment horizontal="left"/>
      <protection/>
    </xf>
    <xf numFmtId="180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0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0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0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6" fontId="244" fillId="27" borderId="31" xfId="58" applyNumberFormat="1" applyFont="1" applyFill="1" applyBorder="1" applyAlignment="1" applyProtection="1">
      <alignment horizontal="center" vertical="center"/>
      <protection/>
    </xf>
    <xf numFmtId="186" fontId="244" fillId="4" borderId="97" xfId="58" applyNumberFormat="1" applyFont="1" applyFill="1" applyBorder="1" applyAlignment="1" applyProtection="1">
      <alignment horizontal="center" vertical="center"/>
      <protection/>
    </xf>
    <xf numFmtId="186" fontId="244" fillId="4" borderId="17" xfId="58" applyNumberFormat="1" applyFont="1" applyFill="1" applyBorder="1" applyAlignment="1" applyProtection="1">
      <alignment horizontal="center" vertical="center"/>
      <protection/>
    </xf>
    <xf numFmtId="186" fontId="244" fillId="4" borderId="13" xfId="58" applyNumberFormat="1" applyFont="1" applyFill="1" applyBorder="1" applyAlignment="1" applyProtection="1">
      <alignment horizontal="center" vertical="center"/>
      <protection/>
    </xf>
    <xf numFmtId="186" fontId="244" fillId="5" borderId="97" xfId="58" applyNumberFormat="1" applyFont="1" applyFill="1" applyBorder="1" applyAlignment="1" applyProtection="1">
      <alignment horizontal="center" vertical="center"/>
      <protection/>
    </xf>
    <xf numFmtId="186" fontId="244" fillId="5" borderId="17" xfId="58" applyNumberFormat="1" applyFont="1" applyFill="1" applyBorder="1" applyAlignment="1" applyProtection="1">
      <alignment horizontal="center" vertical="center"/>
      <protection/>
    </xf>
    <xf numFmtId="186" fontId="244" fillId="5" borderId="13" xfId="58" applyNumberFormat="1" applyFont="1" applyFill="1" applyBorder="1" applyAlignment="1" applyProtection="1">
      <alignment horizontal="center" vertical="center"/>
      <protection/>
    </xf>
    <xf numFmtId="186" fontId="244" fillId="45" borderId="124" xfId="58" applyNumberFormat="1" applyFont="1" applyFill="1" applyBorder="1" applyAlignment="1" applyProtection="1">
      <alignment horizontal="center" vertical="center"/>
      <protection/>
    </xf>
    <xf numFmtId="186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6" fontId="244" fillId="45" borderId="23" xfId="58" applyNumberFormat="1" applyFont="1" applyFill="1" applyBorder="1" applyAlignment="1" applyProtection="1">
      <alignment horizontal="center" vertical="center"/>
      <protection/>
    </xf>
    <xf numFmtId="186" fontId="244" fillId="45" borderId="92" xfId="58" applyNumberFormat="1" applyFont="1" applyFill="1" applyBorder="1" applyAlignment="1" applyProtection="1">
      <alignment horizontal="center" vertical="center"/>
      <protection/>
    </xf>
    <xf numFmtId="186" fontId="244" fillId="45" borderId="177" xfId="58" applyNumberFormat="1" applyFont="1" applyFill="1" applyBorder="1" applyAlignment="1" applyProtection="1">
      <alignment horizontal="center" vertical="center"/>
      <protection/>
    </xf>
    <xf numFmtId="186" fontId="244" fillId="53" borderId="180" xfId="58" applyNumberFormat="1" applyFont="1" applyFill="1" applyBorder="1" applyAlignment="1" applyProtection="1">
      <alignment horizontal="center" vertical="center"/>
      <protection/>
    </xf>
    <xf numFmtId="186" fontId="244" fillId="27" borderId="181" xfId="58" applyNumberFormat="1" applyFont="1" applyFill="1" applyBorder="1" applyAlignment="1" applyProtection="1">
      <alignment horizontal="center" vertical="center"/>
      <protection/>
    </xf>
    <xf numFmtId="186" fontId="244" fillId="27" borderId="182" xfId="58" applyNumberFormat="1" applyFont="1" applyFill="1" applyBorder="1" applyAlignment="1" applyProtection="1">
      <alignment horizontal="center" vertical="center"/>
      <protection/>
    </xf>
    <xf numFmtId="186" fontId="244" fillId="53" borderId="183" xfId="58" applyNumberFormat="1" applyFont="1" applyFill="1" applyBorder="1" applyAlignment="1" applyProtection="1">
      <alignment horizontal="center" vertical="center"/>
      <protection/>
    </xf>
    <xf numFmtId="186" fontId="244" fillId="53" borderId="171" xfId="58" applyNumberFormat="1" applyFont="1" applyFill="1" applyBorder="1" applyAlignment="1" applyProtection="1">
      <alignment horizontal="center" vertical="center"/>
      <protection/>
    </xf>
    <xf numFmtId="179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5" fontId="321" fillId="45" borderId="66" xfId="61" applyNumberFormat="1" applyFont="1" applyFill="1" applyBorder="1" applyAlignment="1" applyProtection="1">
      <alignment/>
      <protection/>
    </xf>
    <xf numFmtId="195" fontId="322" fillId="45" borderId="66" xfId="61" applyNumberFormat="1" applyFont="1" applyFill="1" applyBorder="1" applyAlignment="1" applyProtection="1">
      <alignment/>
      <protection/>
    </xf>
    <xf numFmtId="195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6" fontId="244" fillId="32" borderId="13" xfId="58" applyNumberFormat="1" applyFont="1" applyFill="1" applyBorder="1" applyAlignment="1" applyProtection="1">
      <alignment horizontal="center" vertical="center"/>
      <protection/>
    </xf>
    <xf numFmtId="186" fontId="244" fillId="45" borderId="60" xfId="58" applyNumberFormat="1" applyFont="1" applyFill="1" applyBorder="1" applyAlignment="1" applyProtection="1">
      <alignment horizontal="center" vertical="center"/>
      <protection/>
    </xf>
    <xf numFmtId="186" fontId="244" fillId="45" borderId="184" xfId="58" applyNumberFormat="1" applyFont="1" applyFill="1" applyBorder="1" applyAlignment="1" applyProtection="1">
      <alignment horizontal="center" vertical="center"/>
      <protection/>
    </xf>
    <xf numFmtId="186" fontId="244" fillId="53" borderId="111" xfId="58" applyNumberFormat="1" applyFont="1" applyFill="1" applyBorder="1" applyAlignment="1" applyProtection="1">
      <alignment horizontal="center" vertical="center"/>
      <protection/>
    </xf>
    <xf numFmtId="186" fontId="244" fillId="53" borderId="146" xfId="58" applyNumberFormat="1" applyFont="1" applyFill="1" applyBorder="1" applyAlignment="1" applyProtection="1">
      <alignment horizontal="center" vertical="center"/>
      <protection/>
    </xf>
    <xf numFmtId="186" fontId="244" fillId="53" borderId="33" xfId="58" applyNumberFormat="1" applyFont="1" applyFill="1" applyBorder="1" applyAlignment="1" applyProtection="1">
      <alignment horizontal="center" vertical="center"/>
      <protection/>
    </xf>
    <xf numFmtId="186" fontId="244" fillId="53" borderId="29" xfId="58" applyNumberFormat="1" applyFont="1" applyFill="1" applyBorder="1" applyAlignment="1" applyProtection="1">
      <alignment horizontal="center" vertical="center"/>
      <protection/>
    </xf>
    <xf numFmtId="186" fontId="244" fillId="53" borderId="178" xfId="58" applyNumberFormat="1" applyFont="1" applyFill="1" applyBorder="1" applyAlignment="1" applyProtection="1">
      <alignment horizontal="center" vertical="center"/>
      <protection/>
    </xf>
    <xf numFmtId="186" fontId="244" fillId="53" borderId="177" xfId="58" applyNumberFormat="1" applyFont="1" applyFill="1" applyBorder="1" applyAlignment="1" applyProtection="1">
      <alignment horizontal="center" vertical="center"/>
      <protection/>
    </xf>
    <xf numFmtId="186" fontId="244" fillId="45" borderId="185" xfId="58" applyNumberFormat="1" applyFont="1" applyFill="1" applyBorder="1" applyAlignment="1" applyProtection="1">
      <alignment horizontal="center" vertical="center"/>
      <protection/>
    </xf>
    <xf numFmtId="186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6" fontId="244" fillId="45" borderId="188" xfId="58" applyNumberFormat="1" applyFont="1" applyFill="1" applyBorder="1" applyAlignment="1" applyProtection="1">
      <alignment horizontal="center" vertical="center"/>
      <protection/>
    </xf>
    <xf numFmtId="186" fontId="244" fillId="48" borderId="13" xfId="58" applyNumberFormat="1" applyFont="1" applyFill="1" applyBorder="1" applyAlignment="1" applyProtection="1">
      <alignment horizontal="center" vertical="center"/>
      <protection/>
    </xf>
    <xf numFmtId="3" fontId="5" fillId="39" borderId="189" xfId="58" applyNumberFormat="1" applyFont="1" applyFill="1" applyBorder="1" applyAlignment="1" applyProtection="1">
      <alignment horizontal="right" vertical="center"/>
      <protection locked="0"/>
    </xf>
    <xf numFmtId="186" fontId="244" fillId="45" borderId="178" xfId="58" applyNumberFormat="1" applyFont="1" applyFill="1" applyBorder="1" applyAlignment="1" applyProtection="1">
      <alignment horizontal="center" vertical="center"/>
      <protection/>
    </xf>
    <xf numFmtId="3" fontId="256" fillId="5" borderId="97" xfId="58" applyNumberFormat="1" applyFont="1" applyFill="1" applyBorder="1" applyAlignment="1" applyProtection="1">
      <alignment vertic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3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23" fillId="39" borderId="26" xfId="62" applyFont="1" applyFill="1" applyBorder="1" applyAlignment="1" applyProtection="1">
      <alignment horizontal="center"/>
      <protection/>
    </xf>
    <xf numFmtId="0" fontId="323" fillId="39" borderId="0" xfId="62" applyFont="1" applyFill="1" applyBorder="1" applyAlignment="1" applyProtection="1">
      <alignment horizontal="center"/>
      <protection/>
    </xf>
    <xf numFmtId="0" fontId="323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4" fontId="226" fillId="39" borderId="109" xfId="53" applyNumberFormat="1" applyFill="1" applyBorder="1" applyAlignment="1" applyProtection="1">
      <alignment horizontal="center" vertical="center"/>
      <protection/>
    </xf>
    <xf numFmtId="184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4" fillId="32" borderId="0" xfId="61" applyFont="1" applyFill="1" applyBorder="1" applyAlignment="1" applyProtection="1">
      <alignment horizontal="center"/>
      <protection/>
    </xf>
    <xf numFmtId="192" fontId="287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3" fontId="326" fillId="32" borderId="109" xfId="58" applyNumberFormat="1" applyFont="1" applyFill="1" applyBorder="1" applyAlignment="1" applyProtection="1">
      <alignment horizontal="center" vertical="center"/>
      <protection locked="0"/>
    </xf>
    <xf numFmtId="3" fontId="326" fillId="32" borderId="25" xfId="58" applyNumberFormat="1" applyFont="1" applyFill="1" applyBorder="1" applyAlignment="1" applyProtection="1">
      <alignment horizontal="center" vertical="center"/>
      <protection locked="0"/>
    </xf>
    <xf numFmtId="3" fontId="326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328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8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1" t="str">
        <f>+OTCHET!B9</f>
        <v>Несебър</v>
      </c>
      <c r="C2" s="1732"/>
      <c r="D2" s="1733"/>
      <c r="E2" s="1019"/>
      <c r="F2" s="1020">
        <f>+OTCHET!H9</f>
        <v>0</v>
      </c>
      <c r="G2" s="1021" t="str">
        <f>+OTCHET!F12</f>
        <v>5206</v>
      </c>
      <c r="H2" s="1022"/>
      <c r="I2" s="1734">
        <f>+OTCHET!H607</f>
        <v>0</v>
      </c>
      <c r="J2" s="1735"/>
      <c r="K2" s="1013"/>
      <c r="L2" s="1736">
        <f>OTCHET!H605</f>
        <v>0</v>
      </c>
      <c r="M2" s="1737"/>
      <c r="N2" s="1738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995</v>
      </c>
      <c r="T2" s="1739">
        <f>+OTCHET!I9</f>
        <v>0</v>
      </c>
      <c r="U2" s="1740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41" t="s">
        <v>998</v>
      </c>
      <c r="T4" s="1741"/>
      <c r="U4" s="1741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43616</v>
      </c>
      <c r="M6" s="1019"/>
      <c r="N6" s="1044" t="s">
        <v>1000</v>
      </c>
      <c r="O6" s="1008"/>
      <c r="P6" s="1045">
        <f>OTCHET!F9</f>
        <v>43616</v>
      </c>
      <c r="Q6" s="1044" t="s">
        <v>1000</v>
      </c>
      <c r="R6" s="1046"/>
      <c r="S6" s="1742">
        <f>+Q4</f>
        <v>2019</v>
      </c>
      <c r="T6" s="1742"/>
      <c r="U6" s="1742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22" t="s">
        <v>977</v>
      </c>
      <c r="T8" s="1723"/>
      <c r="U8" s="1724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43616</v>
      </c>
      <c r="H9" s="1019"/>
      <c r="I9" s="1069">
        <f>+L4</f>
        <v>2019</v>
      </c>
      <c r="J9" s="1070">
        <f>+L6</f>
        <v>43616</v>
      </c>
      <c r="K9" s="1071"/>
      <c r="L9" s="1072">
        <f>+L6</f>
        <v>43616</v>
      </c>
      <c r="M9" s="1071"/>
      <c r="N9" s="1073">
        <f>+L6</f>
        <v>43616</v>
      </c>
      <c r="O9" s="1074"/>
      <c r="P9" s="1075">
        <f>+L4</f>
        <v>2019</v>
      </c>
      <c r="Q9" s="1073">
        <f>+L6</f>
        <v>43616</v>
      </c>
      <c r="R9" s="1046"/>
      <c r="S9" s="1725" t="s">
        <v>978</v>
      </c>
      <c r="T9" s="1726"/>
      <c r="U9" s="1727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7" t="s">
        <v>2038</v>
      </c>
      <c r="T14" s="1678"/>
      <c r="U14" s="1679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8" t="s">
        <v>2037</v>
      </c>
      <c r="T15" s="1729"/>
      <c r="U15" s="1730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7" t="s">
        <v>1017</v>
      </c>
      <c r="T16" s="1678"/>
      <c r="U16" s="1679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7" t="s">
        <v>1019</v>
      </c>
      <c r="T17" s="1678"/>
      <c r="U17" s="1679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7" t="s">
        <v>1021</v>
      </c>
      <c r="T18" s="1678"/>
      <c r="U18" s="1679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7" t="s">
        <v>1023</v>
      </c>
      <c r="T19" s="1678"/>
      <c r="U19" s="1679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7" t="s">
        <v>1025</v>
      </c>
      <c r="T20" s="1678"/>
      <c r="U20" s="1679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7" t="s">
        <v>1027</v>
      </c>
      <c r="T21" s="1678"/>
      <c r="U21" s="1679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7" t="s">
        <v>2039</v>
      </c>
      <c r="T22" s="1708"/>
      <c r="U22" s="1709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2" t="s">
        <v>1030</v>
      </c>
      <c r="T23" s="1693"/>
      <c r="U23" s="1694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7" t="s">
        <v>1035</v>
      </c>
      <c r="T26" s="1678"/>
      <c r="U26" s="1679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7" t="s">
        <v>1037</v>
      </c>
      <c r="T27" s="1708"/>
      <c r="U27" s="1709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2" t="s">
        <v>1039</v>
      </c>
      <c r="T28" s="1693"/>
      <c r="U28" s="1694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2" t="s">
        <v>1046</v>
      </c>
      <c r="T35" s="1693"/>
      <c r="U35" s="1694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9" t="s">
        <v>1048</v>
      </c>
      <c r="T36" s="1720"/>
      <c r="U36" s="1721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3" t="s">
        <v>1050</v>
      </c>
      <c r="T37" s="1714"/>
      <c r="U37" s="1715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6" t="s">
        <v>1052</v>
      </c>
      <c r="T38" s="1717"/>
      <c r="U38" s="1718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2" t="s">
        <v>1054</v>
      </c>
      <c r="T40" s="1693"/>
      <c r="U40" s="1694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7" t="s">
        <v>1059</v>
      </c>
      <c r="T43" s="1678"/>
      <c r="U43" s="1679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7" t="s">
        <v>1060</v>
      </c>
      <c r="T44" s="1678"/>
      <c r="U44" s="1679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7" t="s">
        <v>1062</v>
      </c>
      <c r="T45" s="1708"/>
      <c r="U45" s="1709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2" t="s">
        <v>1064</v>
      </c>
      <c r="T46" s="1693"/>
      <c r="U46" s="1694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4" t="s">
        <v>1066</v>
      </c>
      <c r="T48" s="1705"/>
      <c r="U48" s="1706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7" t="s">
        <v>1072</v>
      </c>
      <c r="T52" s="1678"/>
      <c r="U52" s="1679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7" t="s">
        <v>1074</v>
      </c>
      <c r="T53" s="1678"/>
      <c r="U53" s="1679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7" t="s">
        <v>1076</v>
      </c>
      <c r="T54" s="1678"/>
      <c r="U54" s="1679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7" t="s">
        <v>1078</v>
      </c>
      <c r="T55" s="1708"/>
      <c r="U55" s="1709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2" t="s">
        <v>1080</v>
      </c>
      <c r="T56" s="1693"/>
      <c r="U56" s="1694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7" t="s">
        <v>1085</v>
      </c>
      <c r="T59" s="1678"/>
      <c r="U59" s="1679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7" t="s">
        <v>1087</v>
      </c>
      <c r="T60" s="1678"/>
      <c r="U60" s="1679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7" t="s">
        <v>1089</v>
      </c>
      <c r="T61" s="1708"/>
      <c r="U61" s="1709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2" t="s">
        <v>1093</v>
      </c>
      <c r="T63" s="1693"/>
      <c r="U63" s="1694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7" t="s">
        <v>1098</v>
      </c>
      <c r="T66" s="1678"/>
      <c r="U66" s="1679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2" t="s">
        <v>1100</v>
      </c>
      <c r="T67" s="1693"/>
      <c r="U67" s="1694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7" t="s">
        <v>1105</v>
      </c>
      <c r="T70" s="1678"/>
      <c r="U70" s="1679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2" t="s">
        <v>1107</v>
      </c>
      <c r="T71" s="1693"/>
      <c r="U71" s="1694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7" t="s">
        <v>1112</v>
      </c>
      <c r="T74" s="1678"/>
      <c r="U74" s="1679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2" t="s">
        <v>1114</v>
      </c>
      <c r="T75" s="1693"/>
      <c r="U75" s="1694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5" t="s">
        <v>1116</v>
      </c>
      <c r="T77" s="1696"/>
      <c r="U77" s="1697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7" t="s">
        <v>1121</v>
      </c>
      <c r="T80" s="1678"/>
      <c r="U80" s="1679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3" t="s">
        <v>1123</v>
      </c>
      <c r="T81" s="1684"/>
      <c r="U81" s="168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0">
        <f>+IF(+SUM(F82:N82)=0,0,"Контрола: дефицит/излишък = финансиране с обратен знак (Г. + Д. = 0)")</f>
        <v>0</v>
      </c>
      <c r="C82" s="1711"/>
      <c r="D82" s="171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7" t="s">
        <v>1131</v>
      </c>
      <c r="T88" s="1678"/>
      <c r="U88" s="1679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2" t="s">
        <v>1133</v>
      </c>
      <c r="T89" s="1693"/>
      <c r="U89" s="1694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7" t="s">
        <v>1138</v>
      </c>
      <c r="T92" s="1678"/>
      <c r="U92" s="1679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7" t="s">
        <v>1140</v>
      </c>
      <c r="T93" s="1678"/>
      <c r="U93" s="1679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7" t="s">
        <v>1142</v>
      </c>
      <c r="T94" s="1708"/>
      <c r="U94" s="1709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2" t="s">
        <v>1144</v>
      </c>
      <c r="T95" s="1693"/>
      <c r="U95" s="1694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7" t="s">
        <v>1149</v>
      </c>
      <c r="T98" s="1678"/>
      <c r="U98" s="1679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2" t="s">
        <v>1151</v>
      </c>
      <c r="T99" s="1693"/>
      <c r="U99" s="1694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4" t="s">
        <v>1153</v>
      </c>
      <c r="T101" s="1705"/>
      <c r="U101" s="1706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7" t="s">
        <v>1159</v>
      </c>
      <c r="T105" s="1678"/>
      <c r="U105" s="1679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2" t="s">
        <v>1161</v>
      </c>
      <c r="T106" s="1693"/>
      <c r="U106" s="1694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8" t="s">
        <v>1164</v>
      </c>
      <c r="T108" s="1699"/>
      <c r="U108" s="1700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1" t="s">
        <v>1166</v>
      </c>
      <c r="T109" s="1702"/>
      <c r="U109" s="1703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2" t="s">
        <v>1168</v>
      </c>
      <c r="T110" s="1693"/>
      <c r="U110" s="1694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7" t="s">
        <v>1173</v>
      </c>
      <c r="T113" s="1678"/>
      <c r="U113" s="1679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2" t="s">
        <v>1175</v>
      </c>
      <c r="T114" s="1693"/>
      <c r="U114" s="1694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7" t="s">
        <v>1180</v>
      </c>
      <c r="T117" s="1678"/>
      <c r="U117" s="1679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2" t="s">
        <v>1182</v>
      </c>
      <c r="T118" s="1693"/>
      <c r="U118" s="1694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5" t="s">
        <v>1184</v>
      </c>
      <c r="T120" s="1696"/>
      <c r="U120" s="1697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7" t="s">
        <v>1191</v>
      </c>
      <c r="T124" s="1678"/>
      <c r="U124" s="1679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0" t="s">
        <v>1193</v>
      </c>
      <c r="T126" s="1681"/>
      <c r="U126" s="1682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3" t="s">
        <v>1195</v>
      </c>
      <c r="T127" s="1684"/>
      <c r="U127" s="168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7" t="s">
        <v>1200</v>
      </c>
      <c r="T130" s="1678"/>
      <c r="U130" s="1679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89" t="s">
        <v>1202</v>
      </c>
      <c r="T131" s="1690"/>
      <c r="U131" s="169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1" t="s">
        <v>1204</v>
      </c>
      <c r="T132" s="1672"/>
      <c r="U132" s="167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4">
        <f>+IF(+SUM(F133:N133)=0,0,"Контрола: дефицит/излишък = финансиране с обратен знак (Г. + Д. = 0)")</f>
        <v>0</v>
      </c>
      <c r="C133" s="1674"/>
      <c r="D133" s="167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675"/>
      <c r="G134" s="1675"/>
      <c r="H134" s="1019"/>
      <c r="I134" s="1304" t="s">
        <v>1207</v>
      </c>
      <c r="J134" s="1305"/>
      <c r="K134" s="1019"/>
      <c r="L134" s="1675"/>
      <c r="M134" s="1675"/>
      <c r="N134" s="1675"/>
      <c r="O134" s="1299"/>
      <c r="P134" s="1676"/>
      <c r="Q134" s="167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Несебър</v>
      </c>
      <c r="C11" s="705"/>
      <c r="D11" s="705"/>
      <c r="E11" s="706" t="s">
        <v>972</v>
      </c>
      <c r="F11" s="707">
        <f>OTCHET!F9</f>
        <v>43616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3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Несебър</v>
      </c>
      <c r="C13" s="712"/>
      <c r="D13" s="712"/>
      <c r="E13" s="715" t="str">
        <f>+OTCHET!E12</f>
        <v>код по ЕБК:</v>
      </c>
      <c r="F13" s="232" t="str">
        <f>+OTCHET!F12</f>
        <v>5206</v>
      </c>
      <c r="G13" s="689"/>
      <c r="H13" s="235"/>
      <c r="I13" s="1744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4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5" t="s">
        <v>2065</v>
      </c>
      <c r="F17" s="1747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6"/>
      <c r="F18" s="1748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9" t="s">
        <v>989</v>
      </c>
      <c r="H108" s="1749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0">
        <f>+OTCHET!D603</f>
        <v>0</v>
      </c>
      <c r="F110" s="1750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0">
        <f>+OTCHET!G600</f>
        <v>0</v>
      </c>
      <c r="F114" s="1750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385">
      <selection activeCell="Q399" sqref="Q39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5" t="str">
        <f>VLOOKUP(E15,SMETKA,2,FALSE)</f>
        <v>ОТЧЕТНИ ДАННИ ПО ЕБК ЗА СМЕТКИТЕ ЗА СРЕДСТВАТА ОТ ЕВРОПЕЙСКИЯ СЪЮЗ - ДМП</v>
      </c>
      <c r="C7" s="1826"/>
      <c r="D7" s="182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7" t="s">
        <v>1738</v>
      </c>
      <c r="C9" s="1828"/>
      <c r="D9" s="1829"/>
      <c r="E9" s="115">
        <v>43466</v>
      </c>
      <c r="F9" s="116">
        <v>43616</v>
      </c>
      <c r="G9" s="113"/>
      <c r="H9" s="1415"/>
      <c r="I9" s="1759"/>
      <c r="J9" s="1760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май</v>
      </c>
      <c r="G10" s="113"/>
      <c r="H10" s="114"/>
      <c r="I10" s="1761" t="s">
        <v>971</v>
      </c>
      <c r="J10" s="176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2"/>
      <c r="J11" s="1762"/>
      <c r="K11" s="113"/>
      <c r="L11" s="113"/>
      <c r="M11" s="7">
        <v>1</v>
      </c>
      <c r="N11" s="108"/>
    </row>
    <row r="12" spans="2:14" ht="27" customHeight="1">
      <c r="B12" s="1789" t="str">
        <f>VLOOKUP(F12,PRBK,2,FALSE)</f>
        <v>Несебър</v>
      </c>
      <c r="C12" s="1790"/>
      <c r="D12" s="1791"/>
      <c r="E12" s="118" t="s">
        <v>965</v>
      </c>
      <c r="F12" s="1586" t="s">
        <v>1378</v>
      </c>
      <c r="G12" s="113"/>
      <c r="H12" s="114"/>
      <c r="I12" s="1762"/>
      <c r="J12" s="1762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30" t="s">
        <v>2055</v>
      </c>
      <c r="F19" s="1831"/>
      <c r="G19" s="1831"/>
      <c r="H19" s="1832"/>
      <c r="I19" s="1836" t="s">
        <v>2056</v>
      </c>
      <c r="J19" s="1837"/>
      <c r="K19" s="1837"/>
      <c r="L19" s="1838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3" t="s">
        <v>468</v>
      </c>
      <c r="D22" s="182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3" t="s">
        <v>470</v>
      </c>
      <c r="D28" s="182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3" t="s">
        <v>126</v>
      </c>
      <c r="D33" s="182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3" t="s">
        <v>121</v>
      </c>
      <c r="D39" s="182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1" t="str">
        <f>$B$7</f>
        <v>ОТЧЕТНИ ДАННИ ПО ЕБК ЗА СМЕТКИТЕ ЗА СРЕДСТВАТА ОТ ЕВРОПЕЙСКИЯ СЪЮЗ - ДМП</v>
      </c>
      <c r="C174" s="1822"/>
      <c r="D174" s="182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6" t="str">
        <f>$B$9</f>
        <v>Несебър</v>
      </c>
      <c r="C176" s="1787"/>
      <c r="D176" s="1788"/>
      <c r="E176" s="115">
        <f>$E$9</f>
        <v>43466</v>
      </c>
      <c r="F176" s="226">
        <f>$F$9</f>
        <v>43616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9" t="str">
        <f>$B$12</f>
        <v>Несебър</v>
      </c>
      <c r="C179" s="1790"/>
      <c r="D179" s="1791"/>
      <c r="E179" s="231" t="s">
        <v>892</v>
      </c>
      <c r="F179" s="232" t="str">
        <f>$F$12</f>
        <v>5206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30" t="s">
        <v>2057</v>
      </c>
      <c r="F183" s="1831"/>
      <c r="G183" s="1831"/>
      <c r="H183" s="1832"/>
      <c r="I183" s="1839" t="s">
        <v>2058</v>
      </c>
      <c r="J183" s="1840"/>
      <c r="K183" s="1840"/>
      <c r="L183" s="184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9" t="s">
        <v>746</v>
      </c>
      <c r="D187" s="182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5" t="s">
        <v>749</v>
      </c>
      <c r="D190" s="181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7" t="s">
        <v>194</v>
      </c>
      <c r="D196" s="181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3" t="s">
        <v>199</v>
      </c>
      <c r="D204" s="181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5" t="s">
        <v>200</v>
      </c>
      <c r="D205" s="181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9" t="s">
        <v>272</v>
      </c>
      <c r="D223" s="1810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9" t="s">
        <v>724</v>
      </c>
      <c r="D227" s="1810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9" t="s">
        <v>219</v>
      </c>
      <c r="D233" s="1810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9" t="s">
        <v>221</v>
      </c>
      <c r="D236" s="1810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1" t="s">
        <v>222</v>
      </c>
      <c r="D237" s="181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1" t="s">
        <v>223</v>
      </c>
      <c r="D238" s="181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1" t="s">
        <v>1660</v>
      </c>
      <c r="D239" s="181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9" t="s">
        <v>224</v>
      </c>
      <c r="D240" s="1810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9" t="s">
        <v>234</v>
      </c>
      <c r="D255" s="1810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9" t="s">
        <v>235</v>
      </c>
      <c r="D256" s="1810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9" t="s">
        <v>236</v>
      </c>
      <c r="D257" s="1810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9" t="s">
        <v>237</v>
      </c>
      <c r="D258" s="1810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9" t="s">
        <v>1665</v>
      </c>
      <c r="D265" s="1810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9" t="s">
        <v>1662</v>
      </c>
      <c r="D269" s="1810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9" t="s">
        <v>1663</v>
      </c>
      <c r="D270" s="1810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1" t="s">
        <v>247</v>
      </c>
      <c r="D271" s="181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9" t="s">
        <v>273</v>
      </c>
      <c r="D272" s="1810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7" t="s">
        <v>248</v>
      </c>
      <c r="D275" s="180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7" t="s">
        <v>249</v>
      </c>
      <c r="D276" s="180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7" t="s">
        <v>625</v>
      </c>
      <c r="D284" s="180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7" t="s">
        <v>687</v>
      </c>
      <c r="D287" s="180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9" t="s">
        <v>688</v>
      </c>
      <c r="D288" s="1810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2" t="s">
        <v>917</v>
      </c>
      <c r="D293" s="180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4" t="s">
        <v>696</v>
      </c>
      <c r="D297" s="180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6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6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8"/>
      <c r="C344" s="1798"/>
      <c r="D344" s="179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1" t="str">
        <f>$B$7</f>
        <v>ОТЧЕТНИ ДАННИ ПО ЕБК ЗА СМЕТКИТЕ ЗА СРЕДСТВАТА ОТ ЕВРОПЕЙСКИЯ СЪЮЗ - ДМП</v>
      </c>
      <c r="C348" s="1801"/>
      <c r="D348" s="180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6" t="str">
        <f>$B$9</f>
        <v>Несебър</v>
      </c>
      <c r="C350" s="1787"/>
      <c r="D350" s="1788"/>
      <c r="E350" s="115">
        <f>$E$9</f>
        <v>43466</v>
      </c>
      <c r="F350" s="407">
        <f>$F$9</f>
        <v>43616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9" t="str">
        <f>$B$12</f>
        <v>Несебър</v>
      </c>
      <c r="C353" s="1790"/>
      <c r="D353" s="1791"/>
      <c r="E353" s="410" t="s">
        <v>892</v>
      </c>
      <c r="F353" s="232" t="str">
        <f>$F$12</f>
        <v>5206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42" t="s">
        <v>2059</v>
      </c>
      <c r="F357" s="1843"/>
      <c r="G357" s="1843"/>
      <c r="H357" s="1844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9" t="s">
        <v>276</v>
      </c>
      <c r="D361" s="1800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3" t="s">
        <v>287</v>
      </c>
      <c r="D375" s="176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3" t="s">
        <v>309</v>
      </c>
      <c r="D383" s="176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3" t="s">
        <v>253</v>
      </c>
      <c r="D388" s="176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3" t="s">
        <v>254</v>
      </c>
      <c r="D391" s="1764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3" t="s">
        <v>256</v>
      </c>
      <c r="D396" s="176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3" t="s">
        <v>257</v>
      </c>
      <c r="D399" s="176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3" t="s">
        <v>924</v>
      </c>
      <c r="D402" s="176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3" t="s">
        <v>682</v>
      </c>
      <c r="D405" s="176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3" t="s">
        <v>683</v>
      </c>
      <c r="D406" s="176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3" t="s">
        <v>701</v>
      </c>
      <c r="D409" s="176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3" t="s">
        <v>260</v>
      </c>
      <c r="D412" s="176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3" t="s">
        <v>769</v>
      </c>
      <c r="D422" s="1764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3" t="s">
        <v>706</v>
      </c>
      <c r="D423" s="1764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3" t="s">
        <v>261</v>
      </c>
      <c r="D424" s="1764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3" t="s">
        <v>685</v>
      </c>
      <c r="D425" s="1764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3" t="s">
        <v>928</v>
      </c>
      <c r="D426" s="176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2" t="str">
        <f>$B$7</f>
        <v>ОТЧЕТНИ ДАННИ ПО ЕБК ЗА СМЕТКИТЕ ЗА СРЕДСТВАТА ОТ ЕВРОПЕЙСКИЯ СЪЮЗ - ДМП</v>
      </c>
      <c r="C433" s="1793"/>
      <c r="D433" s="1793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6" t="str">
        <f>$B$9</f>
        <v>Несебър</v>
      </c>
      <c r="C435" s="1787"/>
      <c r="D435" s="1788"/>
      <c r="E435" s="115">
        <f>$E$9</f>
        <v>43466</v>
      </c>
      <c r="F435" s="407">
        <f>$F$9</f>
        <v>43616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9" t="str">
        <f>$B$12</f>
        <v>Несебър</v>
      </c>
      <c r="C438" s="1790"/>
      <c r="D438" s="1791"/>
      <c r="E438" s="410" t="s">
        <v>892</v>
      </c>
      <c r="F438" s="232" t="str">
        <f>$F$12</f>
        <v>5206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0" t="s">
        <v>2061</v>
      </c>
      <c r="F442" s="1831"/>
      <c r="G442" s="1831"/>
      <c r="H442" s="1832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4" t="str">
        <f>$B$7</f>
        <v>ОТЧЕТНИ ДАННИ ПО ЕБК ЗА СМЕТКИТЕ ЗА СРЕДСТВАТА ОТ ЕВРОПЕЙСКИЯ СЪЮЗ - ДМП</v>
      </c>
      <c r="C449" s="1795"/>
      <c r="D449" s="1795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6" t="str">
        <f>$B$9</f>
        <v>Несебър</v>
      </c>
      <c r="C451" s="1787"/>
      <c r="D451" s="1788"/>
      <c r="E451" s="115">
        <f>$E$9</f>
        <v>43466</v>
      </c>
      <c r="F451" s="407">
        <f>$F$9</f>
        <v>43616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9" t="str">
        <f>$B$12</f>
        <v>Несебър</v>
      </c>
      <c r="C454" s="1790"/>
      <c r="D454" s="1791"/>
      <c r="E454" s="410" t="s">
        <v>892</v>
      </c>
      <c r="F454" s="232" t="str">
        <f>$F$12</f>
        <v>5206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3" t="s">
        <v>2063</v>
      </c>
      <c r="F458" s="1834"/>
      <c r="G458" s="1834"/>
      <c r="H458" s="1835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8" t="s">
        <v>770</v>
      </c>
      <c r="D461" s="177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3" t="s">
        <v>773</v>
      </c>
      <c r="D465" s="1773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3" t="s">
        <v>2000</v>
      </c>
      <c r="D468" s="1773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8" t="s">
        <v>776</v>
      </c>
      <c r="D471" s="177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4" t="s">
        <v>783</v>
      </c>
      <c r="D478" s="1775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6" t="s">
        <v>932</v>
      </c>
      <c r="D481" s="177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1" t="s">
        <v>937</v>
      </c>
      <c r="D497" s="177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1" t="s">
        <v>24</v>
      </c>
      <c r="D502" s="177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0" t="s">
        <v>938</v>
      </c>
      <c r="D503" s="1780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6" t="s">
        <v>33</v>
      </c>
      <c r="D512" s="177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6" t="s">
        <v>37</v>
      </c>
      <c r="D516" s="177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6" t="s">
        <v>939</v>
      </c>
      <c r="D521" s="1782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1" t="s">
        <v>940</v>
      </c>
      <c r="D524" s="177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4" t="s">
        <v>313</v>
      </c>
      <c r="D531" s="178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6" t="s">
        <v>942</v>
      </c>
      <c r="D535" s="177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1" t="s">
        <v>943</v>
      </c>
      <c r="D536" s="1781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3" t="s">
        <v>944</v>
      </c>
      <c r="D541" s="177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6" t="s">
        <v>945</v>
      </c>
      <c r="D544" s="177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3" t="s">
        <v>954</v>
      </c>
      <c r="D566" s="1783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3" t="s">
        <v>959</v>
      </c>
      <c r="D586" s="177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3" t="s">
        <v>835</v>
      </c>
      <c r="D591" s="177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5"/>
      <c r="H600" s="1766"/>
      <c r="I600" s="1766"/>
      <c r="J600" s="1767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3" t="s">
        <v>879</v>
      </c>
      <c r="H601" s="1753"/>
      <c r="I601" s="1753"/>
      <c r="J601" s="175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768"/>
      <c r="H603" s="1769"/>
      <c r="I603" s="1769"/>
      <c r="J603" s="1770"/>
      <c r="K603" s="103"/>
      <c r="L603" s="228"/>
      <c r="M603" s="7">
        <v>1</v>
      </c>
      <c r="N603" s="518"/>
    </row>
    <row r="604" spans="1:14" ht="21.75" customHeight="1">
      <c r="A604" s="23"/>
      <c r="B604" s="1751" t="s">
        <v>882</v>
      </c>
      <c r="C604" s="1752"/>
      <c r="D604" s="672" t="s">
        <v>883</v>
      </c>
      <c r="E604" s="673"/>
      <c r="F604" s="674"/>
      <c r="G604" s="1753" t="s">
        <v>879</v>
      </c>
      <c r="H604" s="1753"/>
      <c r="I604" s="1753"/>
      <c r="J604" s="1753"/>
      <c r="K604" s="103"/>
      <c r="L604" s="228"/>
      <c r="M604" s="7">
        <v>1</v>
      </c>
      <c r="N604" s="518"/>
    </row>
    <row r="605" spans="1:14" ht="24.75" customHeight="1">
      <c r="A605" s="36"/>
      <c r="B605" s="1754"/>
      <c r="C605" s="1755"/>
      <c r="D605" s="675" t="s">
        <v>884</v>
      </c>
      <c r="E605" s="676"/>
      <c r="F605" s="677"/>
      <c r="G605" s="678" t="s">
        <v>885</v>
      </c>
      <c r="H605" s="1756"/>
      <c r="I605" s="1757"/>
      <c r="J605" s="175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56"/>
      <c r="I607" s="1757"/>
      <c r="J607" s="1758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2073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4">
        <f>$B$7</f>
        <v>0</v>
      </c>
      <c r="J14" s="1795"/>
      <c r="K14" s="1795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6">
        <f>$B$9</f>
        <v>0</v>
      </c>
      <c r="J16" s="1787"/>
      <c r="K16" s="178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5">
        <f>$B$12</f>
        <v>0</v>
      </c>
      <c r="J19" s="1846"/>
      <c r="K19" s="1847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30" t="s">
        <v>2052</v>
      </c>
      <c r="M23" s="1831"/>
      <c r="N23" s="1831"/>
      <c r="O23" s="1832"/>
      <c r="P23" s="1839" t="s">
        <v>2053</v>
      </c>
      <c r="Q23" s="1840"/>
      <c r="R23" s="1840"/>
      <c r="S23" s="184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9" t="s">
        <v>746</v>
      </c>
      <c r="K30" s="182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5" t="s">
        <v>749</v>
      </c>
      <c r="K33" s="181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7" t="s">
        <v>194</v>
      </c>
      <c r="K39" s="181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3" t="s">
        <v>199</v>
      </c>
      <c r="K47" s="181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5" t="s">
        <v>200</v>
      </c>
      <c r="K48" s="181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9" t="s">
        <v>272</v>
      </c>
      <c r="K66" s="1810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9" t="s">
        <v>724</v>
      </c>
      <c r="K70" s="1810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9" t="s">
        <v>219</v>
      </c>
      <c r="K76" s="1810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9" t="s">
        <v>221</v>
      </c>
      <c r="K79" s="1810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1" t="s">
        <v>222</v>
      </c>
      <c r="K80" s="181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1" t="s">
        <v>223</v>
      </c>
      <c r="K81" s="181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1" t="s">
        <v>1664</v>
      </c>
      <c r="K82" s="181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9" t="s">
        <v>224</v>
      </c>
      <c r="K83" s="1810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9" t="s">
        <v>234</v>
      </c>
      <c r="K98" s="1810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9" t="s">
        <v>235</v>
      </c>
      <c r="K99" s="1810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9" t="s">
        <v>236</v>
      </c>
      <c r="K100" s="1810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9" t="s">
        <v>237</v>
      </c>
      <c r="K101" s="1810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9" t="s">
        <v>1665</v>
      </c>
      <c r="K108" s="1810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9" t="s">
        <v>1662</v>
      </c>
      <c r="K112" s="1810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9" t="s">
        <v>1663</v>
      </c>
      <c r="K113" s="1810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1" t="s">
        <v>247</v>
      </c>
      <c r="K114" s="181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9" t="s">
        <v>273</v>
      </c>
      <c r="K115" s="1810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7" t="s">
        <v>248</v>
      </c>
      <c r="K118" s="1808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7" t="s">
        <v>249</v>
      </c>
      <c r="K119" s="180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7" t="s">
        <v>625</v>
      </c>
      <c r="K127" s="180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7" t="s">
        <v>687</v>
      </c>
      <c r="K130" s="1808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9" t="s">
        <v>688</v>
      </c>
      <c r="K131" s="1810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2" t="s">
        <v>917</v>
      </c>
      <c r="K136" s="180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4" t="s">
        <v>696</v>
      </c>
      <c r="K140" s="180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4" t="s">
        <v>696</v>
      </c>
      <c r="K141" s="180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MARIAN</cp:lastModifiedBy>
  <cp:lastPrinted>2019-01-10T13:58:54Z</cp:lastPrinted>
  <dcterms:created xsi:type="dcterms:W3CDTF">1997-12-10T11:54:07Z</dcterms:created>
  <dcterms:modified xsi:type="dcterms:W3CDTF">2019-02-03T13:45:01Z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